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6" i="1"/>
  <c r="D16"/>
  <c r="C16"/>
  <c r="I16"/>
  <c r="J16"/>
  <c r="V16"/>
  <c r="U16"/>
  <c r="K16"/>
  <c r="R16"/>
  <c r="K15"/>
  <c r="X14"/>
  <c r="K14"/>
  <c r="K13"/>
  <c r="K12"/>
  <c r="R10"/>
  <c r="R11" s="1"/>
  <c r="R12" s="1"/>
  <c r="R13" s="1"/>
  <c r="R15" s="1"/>
  <c r="R7"/>
  <c r="R8" s="1"/>
  <c r="R9" s="1"/>
  <c r="R14" s="1"/>
  <c r="K7"/>
  <c r="K8" s="1"/>
  <c r="V6"/>
  <c r="V7" s="1"/>
  <c r="V8" s="1"/>
  <c r="V9" s="1"/>
  <c r="V10" s="1"/>
  <c r="V11" s="1"/>
  <c r="V12" s="1"/>
  <c r="V13" s="1"/>
  <c r="V14" s="1"/>
  <c r="V15" s="1"/>
  <c r="U6"/>
  <c r="U7" s="1"/>
  <c r="U8" s="1"/>
  <c r="U9" s="1"/>
  <c r="U10" s="1"/>
  <c r="U11" s="1"/>
  <c r="U12" s="1"/>
  <c r="U13" s="1"/>
  <c r="U14" s="1"/>
  <c r="U15" s="1"/>
  <c r="J6"/>
  <c r="J7" s="1"/>
  <c r="J8" s="1"/>
  <c r="J9" s="1"/>
  <c r="J10" s="1"/>
  <c r="J11" s="1"/>
  <c r="J12" s="1"/>
  <c r="J13" s="1"/>
  <c r="J14" s="1"/>
  <c r="J15" s="1"/>
  <c r="I7"/>
  <c r="I8" s="1"/>
  <c r="I9" s="1"/>
  <c r="I10" s="1"/>
  <c r="I11" s="1"/>
  <c r="I12" s="1"/>
  <c r="I13" s="1"/>
  <c r="I14" s="1"/>
  <c r="I15" s="1"/>
  <c r="I6"/>
  <c r="E6"/>
  <c r="E7" s="1"/>
  <c r="E8" s="1"/>
  <c r="E9" s="1"/>
  <c r="E10" s="1"/>
  <c r="E11" s="1"/>
  <c r="E12" s="1"/>
  <c r="E13" s="1"/>
  <c r="E14" s="1"/>
  <c r="E15" s="1"/>
  <c r="D8"/>
  <c r="D9" s="1"/>
  <c r="D10" s="1"/>
  <c r="D11" s="1"/>
  <c r="D12" s="1"/>
  <c r="D13" s="1"/>
  <c r="D14" s="1"/>
  <c r="D15" s="1"/>
  <c r="D7"/>
  <c r="C8"/>
  <c r="C9" s="1"/>
  <c r="C10" s="1"/>
  <c r="C11" s="1"/>
  <c r="C12" s="1"/>
  <c r="C13" s="1"/>
  <c r="C14" s="1"/>
  <c r="C15" s="1"/>
</calcChain>
</file>

<file path=xl/sharedStrings.xml><?xml version="1.0" encoding="utf-8"?>
<sst xmlns="http://schemas.openxmlformats.org/spreadsheetml/2006/main" count="133" uniqueCount="82">
  <si>
    <t>Код по Приложению № 10 (3 знака)</t>
  </si>
  <si>
    <t>Подраздел (4 знака)</t>
  </si>
  <si>
    <t>Целевая статья (3 знака)</t>
  </si>
  <si>
    <t>Вид расходов (3 знака)</t>
  </si>
  <si>
    <t>Приложение № 11 (3 знака)</t>
  </si>
  <si>
    <t>Год формир. реестр. записи (2 знака)</t>
  </si>
  <si>
    <t>Порядковый сквозной № реестр.записи в пределах календарного года (по каждому заказчику) (6 знаков)</t>
  </si>
  <si>
    <t>Наименование бюджетной организации</t>
  </si>
  <si>
    <t>Способ определения исполнителя (поставщика, подрядчика)</t>
  </si>
  <si>
    <t>Дата заключения договора*</t>
  </si>
  <si>
    <t>№ договора*</t>
  </si>
  <si>
    <t>Объект закупки /предмет договора*</t>
  </si>
  <si>
    <t>Код статьи бюджетной классификации*</t>
  </si>
  <si>
    <t>Валюта договора*</t>
  </si>
  <si>
    <t>Срок исполнения договора</t>
  </si>
  <si>
    <t>Наименование, орган. прав. форма/Ф.И.О., паспортные данные</t>
  </si>
  <si>
    <t>№ заявки</t>
  </si>
  <si>
    <t>Дата заявки</t>
  </si>
  <si>
    <t>Сумма заявки (Руб.ПМР)</t>
  </si>
  <si>
    <t>047</t>
  </si>
  <si>
    <t>21</t>
  </si>
  <si>
    <t>000001</t>
  </si>
  <si>
    <t>закупка у единственного поставщика</t>
  </si>
  <si>
    <t>руб. ПМР</t>
  </si>
  <si>
    <t>Остаток финансирования по договору (Руб.ПМР)</t>
  </si>
  <si>
    <t>000002</t>
  </si>
  <si>
    <t>000003</t>
  </si>
  <si>
    <t>000004</t>
  </si>
  <si>
    <t>000005</t>
  </si>
  <si>
    <t>000006</t>
  </si>
  <si>
    <t>000007</t>
  </si>
  <si>
    <t>000008</t>
  </si>
  <si>
    <t>000009</t>
  </si>
  <si>
    <t>000010</t>
  </si>
  <si>
    <t>малая закупка</t>
  </si>
  <si>
    <t xml:space="preserve">ООО "Шериф" </t>
  </si>
  <si>
    <t>000011</t>
  </si>
  <si>
    <t>б/н</t>
  </si>
  <si>
    <t>ЗАО "ТирАЭТ"</t>
  </si>
  <si>
    <t>запрос предложений</t>
  </si>
  <si>
    <t>ООО "Стерлинг"</t>
  </si>
  <si>
    <t>ГУП "Почта Приднестровья"</t>
  </si>
  <si>
    <t>ООО "Хайтек"</t>
  </si>
  <si>
    <t>000042</t>
  </si>
  <si>
    <t>Основание</t>
  </si>
  <si>
    <t>Фиск. код получателя бюдж. средств (бюджетной организации)</t>
  </si>
  <si>
    <t xml:space="preserve">Реестр контрактов Арбитражного суда ПМР </t>
  </si>
  <si>
    <t>107</t>
  </si>
  <si>
    <t>0204</t>
  </si>
  <si>
    <t>058</t>
  </si>
  <si>
    <t>046</t>
  </si>
  <si>
    <t>0200018406</t>
  </si>
  <si>
    <t>Арбитражный суд ПМР</t>
  </si>
  <si>
    <t>235621/ГСМ</t>
  </si>
  <si>
    <t>Приобретение ГСМ</t>
  </si>
  <si>
    <t>Цена договора * (Руб.ПМР)</t>
  </si>
  <si>
    <t>01-08/321</t>
  </si>
  <si>
    <t xml:space="preserve">Сервисное обслуживание </t>
  </si>
  <si>
    <t>Накладная</t>
  </si>
  <si>
    <t>ООО "Авто-Трейд"</t>
  </si>
  <si>
    <t>Комплектующие к орг.технике</t>
  </si>
  <si>
    <t>до 80000</t>
  </si>
  <si>
    <t>Акт выполн. работ</t>
  </si>
  <si>
    <t>00344</t>
  </si>
  <si>
    <t>Канцелярские, хоз.товары</t>
  </si>
  <si>
    <t>-</t>
  </si>
  <si>
    <t>21/015-С</t>
  </si>
  <si>
    <t xml:space="preserve">ТО котельного оборудования </t>
  </si>
  <si>
    <t>ООО Тирпромавтоматика</t>
  </si>
  <si>
    <t>ТО здания</t>
  </si>
  <si>
    <t>21/025-С</t>
  </si>
  <si>
    <t>ТО пожарной сигнализации</t>
  </si>
  <si>
    <t>Охрана здания</t>
  </si>
  <si>
    <t>00740</t>
  </si>
  <si>
    <t>00766</t>
  </si>
  <si>
    <t>Приобретение авиабилетов</t>
  </si>
  <si>
    <t>ООО "ВИАНЧЕР"</t>
  </si>
  <si>
    <t>Объявления о банкротстве</t>
  </si>
  <si>
    <t>ГУ "Газета Приднестровья"</t>
  </si>
  <si>
    <t>Бытовая техника</t>
  </si>
  <si>
    <t>ГУ "УВО МВД ПМР" г.Тирасполь</t>
  </si>
  <si>
    <t>Знаки почтовой оплаты</t>
  </si>
</sst>
</file>

<file path=xl/styles.xml><?xml version="1.0" encoding="utf-8"?>
<styleSheet xmlns="http://schemas.openxmlformats.org/spreadsheetml/2006/main">
  <numFmts count="2">
    <numFmt numFmtId="164" formatCode="#,##0.00;\-#,##0.00;;@"/>
    <numFmt numFmtId="165" formatCode="#,##0;\-#,##0;;@"/>
  </numFmts>
  <fonts count="7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64" fontId="1" fillId="0" borderId="1" xfId="0" applyNumberFormat="1" applyFont="1" applyBorder="1" applyAlignment="1">
      <alignment horizontal="center" vertical="center" textRotation="90" wrapText="1"/>
    </xf>
    <xf numFmtId="164" fontId="1" fillId="0" borderId="0" xfId="0" applyNumberFormat="1" applyFont="1"/>
    <xf numFmtId="164" fontId="2" fillId="0" borderId="0" xfId="0" applyNumberFormat="1" applyFont="1"/>
    <xf numFmtId="165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/>
    <xf numFmtId="0" fontId="5" fillId="0" borderId="0" xfId="0" applyFont="1" applyAlignment="1">
      <alignment wrapText="1"/>
    </xf>
    <xf numFmtId="4" fontId="2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0" fontId="2" fillId="2" borderId="0" xfId="0" applyFont="1" applyFill="1"/>
    <xf numFmtId="49" fontId="2" fillId="2" borderId="8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tabSelected="1" workbookViewId="0">
      <selection activeCell="R6" sqref="R6"/>
    </sheetView>
  </sheetViews>
  <sheetFormatPr defaultRowHeight="12.75"/>
  <cols>
    <col min="1" max="1" width="3.42578125" style="5" customWidth="1"/>
    <col min="2" max="7" width="5.7109375" style="5" customWidth="1"/>
    <col min="8" max="8" width="7.85546875" style="5" customWidth="1"/>
    <col min="9" max="9" width="10.7109375" style="5" customWidth="1"/>
    <col min="10" max="10" width="14.5703125" style="5" customWidth="1"/>
    <col min="11" max="11" width="17.28515625" style="5" customWidth="1"/>
    <col min="12" max="12" width="10.42578125" style="5" customWidth="1"/>
    <col min="13" max="13" width="12.140625" style="5" customWidth="1"/>
    <col min="14" max="14" width="18.140625" style="5" customWidth="1"/>
    <col min="15" max="15" width="7.85546875" style="5" customWidth="1"/>
    <col min="16" max="16" width="9.28515625" style="5" customWidth="1"/>
    <col min="17" max="17" width="8.140625" style="5" customWidth="1"/>
    <col min="18" max="18" width="14.28515625" style="5" customWidth="1"/>
    <col min="19" max="19" width="4.42578125" style="5" customWidth="1"/>
    <col min="20" max="20" width="21" style="5" customWidth="1"/>
    <col min="21" max="21" width="10.140625" style="5" customWidth="1"/>
    <col min="22" max="22" width="11.28515625" style="5" customWidth="1"/>
    <col min="23" max="25" width="9.140625" style="5"/>
    <col min="26" max="26" width="11.5703125" style="5" customWidth="1"/>
    <col min="27" max="16384" width="9.140625" style="5"/>
  </cols>
  <sheetData>
    <row r="1" spans="1:26" ht="20.25">
      <c r="B1" s="14" t="s">
        <v>46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6" ht="13.5" thickBot="1"/>
    <row r="3" spans="1:26" s="2" customFormat="1" ht="219" customHeight="1" thickBot="1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45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12</v>
      </c>
      <c r="P3" s="1" t="s">
        <v>55</v>
      </c>
      <c r="Q3" s="1" t="s">
        <v>13</v>
      </c>
      <c r="R3" s="1" t="s">
        <v>44</v>
      </c>
      <c r="S3" s="1" t="s">
        <v>14</v>
      </c>
      <c r="T3" s="1" t="s">
        <v>15</v>
      </c>
      <c r="U3" s="1" t="s">
        <v>16</v>
      </c>
      <c r="V3" s="1" t="s">
        <v>17</v>
      </c>
      <c r="W3" s="1" t="s">
        <v>18</v>
      </c>
      <c r="X3" s="1" t="s">
        <v>24</v>
      </c>
      <c r="Z3" s="36"/>
    </row>
    <row r="4" spans="1:26" s="3" customFormat="1" ht="13.5" thickBot="1"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4">
        <v>17</v>
      </c>
      <c r="S4" s="4">
        <v>18</v>
      </c>
      <c r="T4" s="4">
        <v>19</v>
      </c>
      <c r="U4" s="4">
        <v>20</v>
      </c>
      <c r="V4" s="4">
        <v>21</v>
      </c>
      <c r="W4" s="4">
        <v>22</v>
      </c>
      <c r="X4" s="4">
        <v>23</v>
      </c>
      <c r="Z4" s="37"/>
    </row>
    <row r="5" spans="1:26" ht="25.5" customHeight="1">
      <c r="B5" s="16" t="s">
        <v>47</v>
      </c>
      <c r="C5" s="17" t="s">
        <v>48</v>
      </c>
      <c r="D5" s="17" t="s">
        <v>49</v>
      </c>
      <c r="E5" s="17" t="s">
        <v>50</v>
      </c>
      <c r="F5" s="18" t="s">
        <v>19</v>
      </c>
      <c r="G5" s="18" t="s">
        <v>20</v>
      </c>
      <c r="H5" s="17" t="s">
        <v>21</v>
      </c>
      <c r="I5" s="17" t="s">
        <v>51</v>
      </c>
      <c r="J5" s="19" t="s">
        <v>52</v>
      </c>
      <c r="K5" s="19" t="s">
        <v>39</v>
      </c>
      <c r="L5" s="20">
        <v>44355</v>
      </c>
      <c r="M5" s="21" t="s">
        <v>53</v>
      </c>
      <c r="N5" s="19" t="s">
        <v>54</v>
      </c>
      <c r="O5" s="21">
        <v>110350</v>
      </c>
      <c r="P5" s="22">
        <v>150100</v>
      </c>
      <c r="Q5" s="19" t="s">
        <v>23</v>
      </c>
      <c r="R5" s="19" t="s">
        <v>58</v>
      </c>
      <c r="S5" s="21"/>
      <c r="T5" s="19" t="s">
        <v>35</v>
      </c>
      <c r="U5" s="21" t="s">
        <v>56</v>
      </c>
      <c r="V5" s="20">
        <v>44491</v>
      </c>
      <c r="W5" s="22">
        <v>29900</v>
      </c>
      <c r="X5" s="23">
        <v>29900</v>
      </c>
      <c r="Z5" s="38"/>
    </row>
    <row r="6" spans="1:26" ht="25.5" customHeight="1">
      <c r="B6" s="24" t="s">
        <v>47</v>
      </c>
      <c r="C6" s="6" t="s">
        <v>48</v>
      </c>
      <c r="D6" s="6" t="s">
        <v>49</v>
      </c>
      <c r="E6" s="6" t="str">
        <f>E5</f>
        <v>046</v>
      </c>
      <c r="F6" s="15" t="s">
        <v>19</v>
      </c>
      <c r="G6" s="15" t="s">
        <v>20</v>
      </c>
      <c r="H6" s="6" t="s">
        <v>25</v>
      </c>
      <c r="I6" s="6" t="str">
        <f>I5</f>
        <v>0200018406</v>
      </c>
      <c r="J6" s="7" t="str">
        <f>J5</f>
        <v>Арбитражный суд ПМР</v>
      </c>
      <c r="K6" s="7" t="s">
        <v>34</v>
      </c>
      <c r="L6" s="10">
        <v>44208</v>
      </c>
      <c r="M6" s="8">
        <v>5</v>
      </c>
      <c r="N6" s="7" t="s">
        <v>57</v>
      </c>
      <c r="O6" s="8">
        <v>110350</v>
      </c>
      <c r="P6" s="9">
        <v>79000</v>
      </c>
      <c r="Q6" s="7" t="s">
        <v>23</v>
      </c>
      <c r="R6" s="7" t="s">
        <v>62</v>
      </c>
      <c r="S6" s="8"/>
      <c r="T6" s="7" t="s">
        <v>59</v>
      </c>
      <c r="U6" s="8" t="str">
        <f>U5</f>
        <v>01-08/321</v>
      </c>
      <c r="V6" s="10">
        <f>V5</f>
        <v>44491</v>
      </c>
      <c r="W6" s="9">
        <v>2260</v>
      </c>
      <c r="X6" s="25">
        <v>52704</v>
      </c>
      <c r="Z6" s="38"/>
    </row>
    <row r="7" spans="1:26" ht="25.5">
      <c r="B7" s="26" t="s">
        <v>47</v>
      </c>
      <c r="C7" s="6" t="s">
        <v>48</v>
      </c>
      <c r="D7" s="6" t="str">
        <f>D6</f>
        <v>058</v>
      </c>
      <c r="E7" s="6" t="str">
        <f t="shared" ref="E7:E16" si="0">E6</f>
        <v>046</v>
      </c>
      <c r="F7" s="15" t="s">
        <v>19</v>
      </c>
      <c r="G7" s="15" t="s">
        <v>20</v>
      </c>
      <c r="H7" s="6" t="s">
        <v>26</v>
      </c>
      <c r="I7" s="6" t="str">
        <f t="shared" ref="I7:I16" si="1">I6</f>
        <v>0200018406</v>
      </c>
      <c r="J7" s="7" t="str">
        <f t="shared" ref="J7:J16" si="2">J6</f>
        <v>Арбитражный суд ПМР</v>
      </c>
      <c r="K7" s="7" t="str">
        <f>K6</f>
        <v>малая закупка</v>
      </c>
      <c r="L7" s="10">
        <v>44207</v>
      </c>
      <c r="M7" s="8">
        <v>13</v>
      </c>
      <c r="N7" s="7" t="s">
        <v>60</v>
      </c>
      <c r="O7" s="8">
        <v>110360</v>
      </c>
      <c r="P7" s="9" t="s">
        <v>61</v>
      </c>
      <c r="Q7" s="7" t="s">
        <v>23</v>
      </c>
      <c r="R7" s="7" t="str">
        <f>R5</f>
        <v>Накладная</v>
      </c>
      <c r="S7" s="8"/>
      <c r="T7" s="7" t="s">
        <v>38</v>
      </c>
      <c r="U7" s="8" t="str">
        <f t="shared" ref="U7:U16" si="3">U6</f>
        <v>01-08/321</v>
      </c>
      <c r="V7" s="10">
        <f t="shared" ref="V7:V16" si="4">V6</f>
        <v>44491</v>
      </c>
      <c r="W7" s="9">
        <v>1500</v>
      </c>
      <c r="X7" s="25">
        <v>73600</v>
      </c>
      <c r="Z7" s="35"/>
    </row>
    <row r="8" spans="1:26" ht="25.5">
      <c r="B8" s="26" t="s">
        <v>47</v>
      </c>
      <c r="C8" s="6" t="str">
        <f>C7</f>
        <v>0204</v>
      </c>
      <c r="D8" s="6" t="str">
        <f t="shared" ref="D8:D16" si="5">D7</f>
        <v>058</v>
      </c>
      <c r="E8" s="6" t="str">
        <f t="shared" si="0"/>
        <v>046</v>
      </c>
      <c r="F8" s="15" t="s">
        <v>19</v>
      </c>
      <c r="G8" s="15" t="s">
        <v>20</v>
      </c>
      <c r="H8" s="6" t="s">
        <v>27</v>
      </c>
      <c r="I8" s="6" t="str">
        <f t="shared" si="1"/>
        <v>0200018406</v>
      </c>
      <c r="J8" s="7" t="str">
        <f t="shared" si="2"/>
        <v>Арбитражный суд ПМР</v>
      </c>
      <c r="K8" s="7" t="str">
        <f>K7</f>
        <v>малая закупка</v>
      </c>
      <c r="L8" s="10">
        <v>44489</v>
      </c>
      <c r="M8" s="6" t="s">
        <v>63</v>
      </c>
      <c r="N8" s="7" t="s">
        <v>64</v>
      </c>
      <c r="O8" s="8">
        <v>110360</v>
      </c>
      <c r="P8" s="9">
        <v>3700</v>
      </c>
      <c r="Q8" s="7" t="s">
        <v>23</v>
      </c>
      <c r="R8" s="7" t="str">
        <f>R7</f>
        <v>Накладная</v>
      </c>
      <c r="S8" s="8"/>
      <c r="T8" s="7" t="s">
        <v>40</v>
      </c>
      <c r="U8" s="8" t="str">
        <f t="shared" si="3"/>
        <v>01-08/321</v>
      </c>
      <c r="V8" s="10">
        <f t="shared" si="4"/>
        <v>44491</v>
      </c>
      <c r="W8" s="9">
        <v>3700</v>
      </c>
      <c r="X8" s="25">
        <v>3700</v>
      </c>
    </row>
    <row r="9" spans="1:26" ht="38.25">
      <c r="B9" s="26" t="s">
        <v>47</v>
      </c>
      <c r="C9" s="6" t="str">
        <f t="shared" ref="C9:C16" si="6">C8</f>
        <v>0204</v>
      </c>
      <c r="D9" s="6" t="str">
        <f t="shared" si="5"/>
        <v>058</v>
      </c>
      <c r="E9" s="6" t="str">
        <f t="shared" si="0"/>
        <v>046</v>
      </c>
      <c r="F9" s="15" t="s">
        <v>19</v>
      </c>
      <c r="G9" s="15" t="s">
        <v>20</v>
      </c>
      <c r="H9" s="6" t="s">
        <v>28</v>
      </c>
      <c r="I9" s="6" t="str">
        <f t="shared" si="1"/>
        <v>0200018406</v>
      </c>
      <c r="J9" s="7" t="str">
        <f t="shared" si="2"/>
        <v>Арбитражный суд ПМР</v>
      </c>
      <c r="K9" s="7" t="s">
        <v>22</v>
      </c>
      <c r="L9" s="10">
        <v>44461</v>
      </c>
      <c r="M9" s="8" t="s">
        <v>37</v>
      </c>
      <c r="N9" s="7" t="s">
        <v>81</v>
      </c>
      <c r="O9" s="8">
        <v>110600</v>
      </c>
      <c r="P9" s="12" t="s">
        <v>65</v>
      </c>
      <c r="Q9" s="7" t="s">
        <v>23</v>
      </c>
      <c r="R9" s="7" t="str">
        <f>R8</f>
        <v>Накладная</v>
      </c>
      <c r="S9" s="8"/>
      <c r="T9" s="7" t="s">
        <v>41</v>
      </c>
      <c r="U9" s="8" t="str">
        <f t="shared" si="3"/>
        <v>01-08/321</v>
      </c>
      <c r="V9" s="10">
        <f t="shared" si="4"/>
        <v>44491</v>
      </c>
      <c r="W9" s="9">
        <v>5790</v>
      </c>
      <c r="X9" s="25">
        <v>5790</v>
      </c>
    </row>
    <row r="10" spans="1:26" ht="25.5">
      <c r="B10" s="26" t="s">
        <v>47</v>
      </c>
      <c r="C10" s="6" t="str">
        <f t="shared" si="6"/>
        <v>0204</v>
      </c>
      <c r="D10" s="6" t="str">
        <f t="shared" si="5"/>
        <v>058</v>
      </c>
      <c r="E10" s="6" t="str">
        <f t="shared" si="0"/>
        <v>046</v>
      </c>
      <c r="F10" s="15" t="s">
        <v>19</v>
      </c>
      <c r="G10" s="15" t="s">
        <v>20</v>
      </c>
      <c r="H10" s="6" t="s">
        <v>29</v>
      </c>
      <c r="I10" s="6" t="str">
        <f t="shared" si="1"/>
        <v>0200018406</v>
      </c>
      <c r="J10" s="7" t="str">
        <f t="shared" si="2"/>
        <v>Арбитражный суд ПМР</v>
      </c>
      <c r="K10" s="8" t="s">
        <v>34</v>
      </c>
      <c r="L10" s="13">
        <v>44182</v>
      </c>
      <c r="M10" s="11" t="s">
        <v>66</v>
      </c>
      <c r="N10" s="7" t="s">
        <v>67</v>
      </c>
      <c r="O10" s="8">
        <v>110710</v>
      </c>
      <c r="P10" s="12">
        <v>7769.04</v>
      </c>
      <c r="Q10" s="7" t="s">
        <v>23</v>
      </c>
      <c r="R10" s="7" t="str">
        <f>R6</f>
        <v>Акт выполн. работ</v>
      </c>
      <c r="S10" s="8"/>
      <c r="T10" s="7" t="s">
        <v>68</v>
      </c>
      <c r="U10" s="8" t="str">
        <f t="shared" si="3"/>
        <v>01-08/321</v>
      </c>
      <c r="V10" s="10">
        <f t="shared" si="4"/>
        <v>44491</v>
      </c>
      <c r="W10" s="9">
        <v>648</v>
      </c>
      <c r="X10" s="39">
        <v>1940.04</v>
      </c>
    </row>
    <row r="11" spans="1:26" ht="25.5">
      <c r="B11" s="40" t="s">
        <v>47</v>
      </c>
      <c r="C11" s="41" t="str">
        <f t="shared" si="6"/>
        <v>0204</v>
      </c>
      <c r="D11" s="41" t="str">
        <f t="shared" si="5"/>
        <v>058</v>
      </c>
      <c r="E11" s="41" t="str">
        <f t="shared" si="0"/>
        <v>046</v>
      </c>
      <c r="F11" s="42" t="s">
        <v>19</v>
      </c>
      <c r="G11" s="42" t="s">
        <v>20</v>
      </c>
      <c r="H11" s="41" t="s">
        <v>30</v>
      </c>
      <c r="I11" s="41" t="str">
        <f t="shared" si="1"/>
        <v>0200018406</v>
      </c>
      <c r="J11" s="43" t="str">
        <f t="shared" si="2"/>
        <v>Арбитражный суд ПМР</v>
      </c>
      <c r="K11" s="44" t="s">
        <v>34</v>
      </c>
      <c r="L11" s="45">
        <v>44207</v>
      </c>
      <c r="M11" s="46" t="s">
        <v>70</v>
      </c>
      <c r="N11" s="43" t="s">
        <v>69</v>
      </c>
      <c r="O11" s="44">
        <v>110710</v>
      </c>
      <c r="P11" s="47">
        <v>4000.08</v>
      </c>
      <c r="Q11" s="43" t="s">
        <v>23</v>
      </c>
      <c r="R11" s="43" t="str">
        <f>R10</f>
        <v>Акт выполн. работ</v>
      </c>
      <c r="S11" s="44"/>
      <c r="T11" s="43" t="s">
        <v>68</v>
      </c>
      <c r="U11" s="44" t="str">
        <f t="shared" si="3"/>
        <v>01-08/321</v>
      </c>
      <c r="V11" s="45">
        <f t="shared" si="4"/>
        <v>44491</v>
      </c>
      <c r="W11" s="48">
        <v>333</v>
      </c>
      <c r="X11" s="49">
        <v>1002.08</v>
      </c>
    </row>
    <row r="12" spans="1:26" ht="38.25">
      <c r="B12" s="26" t="s">
        <v>47</v>
      </c>
      <c r="C12" s="6" t="str">
        <f t="shared" si="6"/>
        <v>0204</v>
      </c>
      <c r="D12" s="6" t="str">
        <f t="shared" si="5"/>
        <v>058</v>
      </c>
      <c r="E12" s="6" t="str">
        <f t="shared" si="0"/>
        <v>046</v>
      </c>
      <c r="F12" s="15" t="s">
        <v>19</v>
      </c>
      <c r="G12" s="15" t="s">
        <v>20</v>
      </c>
      <c r="H12" s="6" t="s">
        <v>31</v>
      </c>
      <c r="I12" s="6" t="str">
        <f t="shared" si="1"/>
        <v>0200018406</v>
      </c>
      <c r="J12" s="7" t="str">
        <f t="shared" si="2"/>
        <v>Арбитражный суд ПМР</v>
      </c>
      <c r="K12" s="7" t="str">
        <f>K9</f>
        <v>закупка у единственного поставщика</v>
      </c>
      <c r="L12" s="10">
        <v>44190</v>
      </c>
      <c r="M12" s="6" t="s">
        <v>73</v>
      </c>
      <c r="N12" s="7" t="s">
        <v>71</v>
      </c>
      <c r="O12" s="8">
        <v>111050</v>
      </c>
      <c r="P12" s="59">
        <v>11688</v>
      </c>
      <c r="Q12" s="7" t="s">
        <v>23</v>
      </c>
      <c r="R12" s="7" t="str">
        <f>R11</f>
        <v>Акт выполн. работ</v>
      </c>
      <c r="S12" s="8"/>
      <c r="T12" s="7" t="s">
        <v>80</v>
      </c>
      <c r="U12" s="8" t="str">
        <f t="shared" si="3"/>
        <v>01-08/321</v>
      </c>
      <c r="V12" s="10">
        <f t="shared" si="4"/>
        <v>44491</v>
      </c>
      <c r="W12" s="9">
        <v>974</v>
      </c>
      <c r="X12" s="25">
        <v>2922</v>
      </c>
    </row>
    <row r="13" spans="1:26" ht="38.25">
      <c r="A13" s="50"/>
      <c r="B13" s="51" t="s">
        <v>47</v>
      </c>
      <c r="C13" s="52" t="str">
        <f t="shared" si="6"/>
        <v>0204</v>
      </c>
      <c r="D13" s="52" t="str">
        <f t="shared" si="5"/>
        <v>058</v>
      </c>
      <c r="E13" s="52" t="str">
        <f t="shared" si="0"/>
        <v>046</v>
      </c>
      <c r="F13" s="53" t="s">
        <v>19</v>
      </c>
      <c r="G13" s="53" t="s">
        <v>20</v>
      </c>
      <c r="H13" s="52" t="s">
        <v>32</v>
      </c>
      <c r="I13" s="52" t="str">
        <f t="shared" si="1"/>
        <v>0200018406</v>
      </c>
      <c r="J13" s="54" t="str">
        <f t="shared" si="2"/>
        <v>Арбитражный суд ПМР</v>
      </c>
      <c r="K13" s="54" t="str">
        <f>K12</f>
        <v>закупка у единственного поставщика</v>
      </c>
      <c r="L13" s="55">
        <v>44190</v>
      </c>
      <c r="M13" s="52" t="s">
        <v>74</v>
      </c>
      <c r="N13" s="54" t="s">
        <v>72</v>
      </c>
      <c r="O13" s="56">
        <v>111050</v>
      </c>
      <c r="P13" s="57">
        <v>17977</v>
      </c>
      <c r="Q13" s="54" t="s">
        <v>23</v>
      </c>
      <c r="R13" s="54" t="str">
        <f>R12</f>
        <v>Акт выполн. работ</v>
      </c>
      <c r="S13" s="56"/>
      <c r="T13" s="54" t="s">
        <v>80</v>
      </c>
      <c r="U13" s="56" t="str">
        <f t="shared" si="3"/>
        <v>01-08/321</v>
      </c>
      <c r="V13" s="55">
        <f t="shared" si="4"/>
        <v>44491</v>
      </c>
      <c r="W13" s="57">
        <v>1498</v>
      </c>
      <c r="X13" s="58">
        <v>4494</v>
      </c>
    </row>
    <row r="14" spans="1:26" ht="25.5">
      <c r="B14" s="26" t="s">
        <v>47</v>
      </c>
      <c r="C14" s="6" t="str">
        <f t="shared" si="6"/>
        <v>0204</v>
      </c>
      <c r="D14" s="6" t="str">
        <f t="shared" si="5"/>
        <v>058</v>
      </c>
      <c r="E14" s="6" t="str">
        <f t="shared" si="0"/>
        <v>046</v>
      </c>
      <c r="F14" s="15" t="s">
        <v>19</v>
      </c>
      <c r="G14" s="15" t="s">
        <v>20</v>
      </c>
      <c r="H14" s="6" t="s">
        <v>33</v>
      </c>
      <c r="I14" s="6" t="str">
        <f t="shared" si="1"/>
        <v>0200018406</v>
      </c>
      <c r="J14" s="7" t="str">
        <f t="shared" si="2"/>
        <v>Арбитражный суд ПМР</v>
      </c>
      <c r="K14" s="7" t="str">
        <f>K10</f>
        <v>малая закупка</v>
      </c>
      <c r="L14" s="10">
        <v>44475</v>
      </c>
      <c r="M14" s="8">
        <v>170</v>
      </c>
      <c r="N14" s="7" t="s">
        <v>75</v>
      </c>
      <c r="O14" s="8">
        <v>111044</v>
      </c>
      <c r="P14" s="59">
        <v>10980</v>
      </c>
      <c r="Q14" s="7" t="s">
        <v>23</v>
      </c>
      <c r="R14" s="7" t="str">
        <f>R9</f>
        <v>Накладная</v>
      </c>
      <c r="S14" s="8"/>
      <c r="T14" s="8" t="s">
        <v>76</v>
      </c>
      <c r="U14" s="8" t="str">
        <f t="shared" si="3"/>
        <v>01-08/321</v>
      </c>
      <c r="V14" s="10">
        <f t="shared" si="4"/>
        <v>44491</v>
      </c>
      <c r="W14" s="9">
        <v>10980</v>
      </c>
      <c r="X14" s="25">
        <f>W14</f>
        <v>10980</v>
      </c>
    </row>
    <row r="15" spans="1:26" ht="38.25">
      <c r="B15" s="26" t="s">
        <v>47</v>
      </c>
      <c r="C15" s="6" t="str">
        <f t="shared" si="6"/>
        <v>0204</v>
      </c>
      <c r="D15" s="6" t="str">
        <f t="shared" si="5"/>
        <v>058</v>
      </c>
      <c r="E15" s="6" t="str">
        <f t="shared" si="0"/>
        <v>046</v>
      </c>
      <c r="F15" s="15" t="s">
        <v>19</v>
      </c>
      <c r="G15" s="15" t="s">
        <v>20</v>
      </c>
      <c r="H15" s="6" t="s">
        <v>36</v>
      </c>
      <c r="I15" s="6" t="str">
        <f t="shared" si="1"/>
        <v>0200018406</v>
      </c>
      <c r="J15" s="7" t="str">
        <f t="shared" si="2"/>
        <v>Арбитражный суд ПМР</v>
      </c>
      <c r="K15" s="7" t="str">
        <f>K9</f>
        <v>закупка у единственного поставщика</v>
      </c>
      <c r="L15" s="10">
        <v>44208</v>
      </c>
      <c r="M15" s="8">
        <v>8</v>
      </c>
      <c r="N15" s="7" t="s">
        <v>77</v>
      </c>
      <c r="O15" s="8">
        <v>111070</v>
      </c>
      <c r="P15" s="59">
        <v>20000</v>
      </c>
      <c r="Q15" s="7" t="s">
        <v>23</v>
      </c>
      <c r="R15" s="7" t="str">
        <f>R13</f>
        <v>Акт выполн. работ</v>
      </c>
      <c r="S15" s="8"/>
      <c r="T15" s="7" t="s">
        <v>78</v>
      </c>
      <c r="U15" s="8" t="str">
        <f t="shared" si="3"/>
        <v>01-08/321</v>
      </c>
      <c r="V15" s="10">
        <f t="shared" si="4"/>
        <v>44491</v>
      </c>
      <c r="W15" s="8">
        <v>4661</v>
      </c>
      <c r="X15" s="27">
        <v>9786</v>
      </c>
    </row>
    <row r="16" spans="1:26" ht="26.25" thickBot="1">
      <c r="B16" s="28" t="s">
        <v>47</v>
      </c>
      <c r="C16" s="29" t="str">
        <f t="shared" si="6"/>
        <v>0204</v>
      </c>
      <c r="D16" s="29" t="str">
        <f t="shared" si="5"/>
        <v>058</v>
      </c>
      <c r="E16" s="29" t="str">
        <f t="shared" si="0"/>
        <v>046</v>
      </c>
      <c r="F16" s="30" t="s">
        <v>19</v>
      </c>
      <c r="G16" s="30" t="s">
        <v>20</v>
      </c>
      <c r="H16" s="29" t="s">
        <v>43</v>
      </c>
      <c r="I16" s="29" t="str">
        <f t="shared" si="1"/>
        <v>0200018406</v>
      </c>
      <c r="J16" s="31" t="str">
        <f t="shared" si="2"/>
        <v>Арбитражный суд ПМР</v>
      </c>
      <c r="K16" s="31" t="str">
        <f>K14</f>
        <v>малая закупка</v>
      </c>
      <c r="L16" s="32">
        <v>44480</v>
      </c>
      <c r="M16" s="33">
        <v>13552</v>
      </c>
      <c r="N16" s="33" t="s">
        <v>79</v>
      </c>
      <c r="O16" s="33">
        <v>240120</v>
      </c>
      <c r="P16" s="33">
        <v>5756</v>
      </c>
      <c r="Q16" s="31" t="s">
        <v>23</v>
      </c>
      <c r="R16" s="33" t="str">
        <f>R14</f>
        <v>Накладная</v>
      </c>
      <c r="S16" s="33"/>
      <c r="T16" s="33" t="s">
        <v>42</v>
      </c>
      <c r="U16" s="33" t="str">
        <f t="shared" si="3"/>
        <v>01-08/321</v>
      </c>
      <c r="V16" s="32">
        <f t="shared" si="4"/>
        <v>44491</v>
      </c>
      <c r="W16" s="33">
        <v>5756</v>
      </c>
      <c r="X16" s="34">
        <v>5756</v>
      </c>
    </row>
  </sheetData>
  <mergeCells count="1">
    <mergeCell ref="B1:X1"/>
  </mergeCells>
  <pageMargins left="0.19685039370078741" right="0.39370078740157483" top="0.74803149606299213" bottom="0.74803149606299213" header="0.31496062992125984" footer="0.31496062992125984"/>
  <pageSetup paperSize="9" scale="60" fitToHeight="0" orientation="landscape" verticalDpi="0" r:id="rId1"/>
  <colBreaks count="1" manualBreakCount="1">
    <brk id="12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2021-11-19T14:01:44Z</dcterms:modified>
</cp:coreProperties>
</file>